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vide-my.sharepoint.com/personal/viestursf_varam_gov_lv/Documents/ONE_DRIVE_2022/EE ERAF MKN 2024/Metodika_PSD_PP_2116_1k/Metodika_psd_pp_parakstits VARAM 07082024/"/>
    </mc:Choice>
  </mc:AlternateContent>
  <xr:revisionPtr revIDLastSave="0" documentId="8_{91996639-0533-400B-A482-23D8F7A78763}" xr6:coauthVersionLast="47" xr6:coauthVersionMax="47" xr10:uidLastSave="{00000000-0000-0000-0000-000000000000}"/>
  <bookViews>
    <workbookView xWindow="-120" yWindow="-120" windowWidth="38640" windowHeight="21240" tabRatio="691" xr2:uid="{E906413B-E629-4832-9B41-8964899C7FDA}"/>
  </bookViews>
  <sheets>
    <sheet name="Par ēku vai ēkas daļu" sheetId="1" r:id="rId1"/>
    <sheet name="Nomnieki_visa ēka" sheetId="2" r:id="rId2"/>
    <sheet name="Nomnieki_daļa ēkas" sheetId="4" r:id="rId3"/>
  </sheets>
  <definedNames>
    <definedName name="_Hlk119319163" localSheetId="1">'Nomnieki_visa ēka'!#REF!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4" l="1"/>
  <c r="H4" i="2"/>
  <c r="H4" i="4" l="1"/>
  <c r="H14" i="4"/>
  <c r="H15" i="4"/>
  <c r="H13" i="4"/>
  <c r="H16" i="4" s="1"/>
  <c r="H6" i="4"/>
  <c r="H5" i="4"/>
  <c r="G21" i="4"/>
  <c r="G22" i="4" s="1"/>
  <c r="H14" i="2"/>
  <c r="C20" i="4"/>
  <c r="C21" i="4"/>
  <c r="G13" i="4"/>
  <c r="G5" i="4"/>
  <c r="G4" i="4"/>
  <c r="H20" i="2"/>
  <c r="H21" i="2"/>
  <c r="H22" i="2"/>
  <c r="H13" i="2"/>
  <c r="H6" i="2"/>
  <c r="H12" i="2"/>
  <c r="H5" i="2"/>
  <c r="G14" i="2"/>
  <c r="G13" i="2"/>
  <c r="C28" i="2"/>
  <c r="G15" i="4"/>
  <c r="G14" i="4"/>
  <c r="G6" i="4"/>
  <c r="G16" i="4" l="1"/>
  <c r="H7" i="4"/>
  <c r="H15" i="2"/>
  <c r="H7" i="2"/>
  <c r="H23" i="2"/>
  <c r="G7" i="4"/>
  <c r="G12" i="2"/>
  <c r="G15" i="2" s="1"/>
  <c r="G28" i="2" l="1"/>
  <c r="G29" i="2" s="1"/>
  <c r="G21" i="2"/>
  <c r="G22" i="2"/>
  <c r="G20" i="2"/>
  <c r="G6" i="2"/>
  <c r="G5" i="2"/>
  <c r="G4" i="2"/>
  <c r="G23" i="2" l="1"/>
  <c r="G7" i="2"/>
  <c r="G31" i="2" l="1"/>
  <c r="G3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A1" authorId="0" shapeId="0" xr:uid="{C162CEC0-19B7-44EB-A628-BB762329D175}">
      <text>
        <r>
          <rPr>
            <sz val="9"/>
            <color indexed="81"/>
            <rFont val="Tahoma"/>
            <family val="2"/>
            <charset val="186"/>
          </rPr>
          <t xml:space="preserve">Pielikumā pievienot nomas līgumu kopijas.
Papildus - salīdzināt informāciju ar publiski pieejamo www.lursoft.lv u.c.
</t>
        </r>
      </text>
    </comment>
    <comment ref="C3" authorId="0" shapeId="0" xr:uid="{82244976-2B0A-46FC-8BF5-012B801EF6B9}">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 ref="C11" authorId="0" shapeId="0" xr:uid="{E19B825A-FC24-4D93-B3DA-89C910E83313}">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A1" authorId="0" shapeId="0" xr:uid="{E6B3CB9D-D98E-493B-9E46-6C9FE470C42C}">
      <text>
        <r>
          <rPr>
            <sz val="9"/>
            <color indexed="81"/>
            <rFont val="Tahoma"/>
            <family val="2"/>
            <charset val="186"/>
          </rPr>
          <t xml:space="preserve">Pielikumā pievienot nomas līgumu kopijas.
Papildus - salīdzināt informāciju ar publiski pieejamo www.lursoft.lv u.c.
</t>
        </r>
      </text>
    </comment>
    <comment ref="C3" authorId="0" shapeId="0" xr:uid="{7A381EAB-3300-4AEA-84BE-8516B004F799}">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sharedStrings.xml><?xml version="1.0" encoding="utf-8"?>
<sst xmlns="http://schemas.openxmlformats.org/spreadsheetml/2006/main" count="101" uniqueCount="49">
  <si>
    <t>Informācija par ēku vai ēkas daļu</t>
  </si>
  <si>
    <t>Adrese</t>
  </si>
  <si>
    <t>Iela 2, Pilsēta</t>
  </si>
  <si>
    <t>Kadastra Nr.</t>
  </si>
  <si>
    <t>1234 567 8910</t>
  </si>
  <si>
    <t>Ēkas galvenais izmantošanas veids - valsts (tajā skaitā pašvaldības autonomo) pārvaldes funkciju vai pārvaldes uzdevumu veikšanai</t>
  </si>
  <si>
    <t>Vispārējās izgītības iestāde</t>
  </si>
  <si>
    <r>
      <t>Ēkas kopējā platība, m</t>
    </r>
    <r>
      <rPr>
        <vertAlign val="superscript"/>
        <sz val="12"/>
        <color theme="1"/>
        <rFont val="Times New Roman"/>
        <family val="1"/>
        <charset val="186"/>
      </rPr>
      <t>2</t>
    </r>
  </si>
  <si>
    <t>Gads, par kuru tiek sniegta informācija</t>
  </si>
  <si>
    <t>2023.gads</t>
  </si>
  <si>
    <t>aizpildāmie lauki</t>
  </si>
  <si>
    <t>Skaidrojumi:</t>
  </si>
  <si>
    <t>Papildinošā saimnieciskā darbība (PSD)</t>
  </si>
  <si>
    <t>Papildinošā saimnieciskā darbība ir saimnieciskā darbība, kas tiek veikta nesaimnieciskai darbībai paredzētajā infrastruktūrā un kas tieši ir saistīta ar infrastruktūras ekspluatāciju un ir nepieciešama vai nesaraujami saistīta ar infrastruktūras galveno nesaimniecisko izmantojumu. Atbilstoši Komisijas paziņojuma 207. punktā noradītajam PSD jāpatērē tie paši resursi, kas paredzēti ēkas pamata darbībai, piemēram, darbaspēks, pamatlīdzekļi u.c. PSD nav daļa no ēkas pamata funkcijas, bet PSD bieži īsteno, lai nodrošinātu infrastruktūras efektīvāku izmantošanu. Jāņem vērā, ka katrā gadījumā ir nepieciešams atsevišķi vērtēt katras īstenotās darbības saikni ar infrastruktūras izmantošanas mērķi vai izmantoto infrastruktūru, attiecīgi vienā ēkā konkrēta darbība attiecībā uz ēkas pamata funkciju var tikt uzskatīta par PSD, bet, ja ēkas pamata funkcija būs cita – darbībai var nebūt PSD rakstura.</t>
  </si>
  <si>
    <t>Parastie papildpakalpojumi (PP)</t>
  </si>
  <si>
    <t>Cita saimnieciskā darbība (CSD)</t>
  </si>
  <si>
    <t>Visas ēkas nomnieku saraksts</t>
  </si>
  <si>
    <t>Nr.p.k.</t>
  </si>
  <si>
    <t>Nomnieka nosaukums, reģ.Nr.</t>
  </si>
  <si>
    <t>Saimnieciskās darbības pamatojums (nomnieka darbības veids), nomas līguma Nr., u.c. informācija</t>
  </si>
  <si>
    <t>Iznomātais laiks, h/dnn</t>
  </si>
  <si>
    <t>Iznomātais laiks, dnn/gadā</t>
  </si>
  <si>
    <t>PP</t>
  </si>
  <si>
    <t>Privātpersona</t>
  </si>
  <si>
    <t>PSD</t>
  </si>
  <si>
    <t>Cita saimnieciskā darbība*</t>
  </si>
  <si>
    <t>Nomnieka darbības veids iznomātās telpās (CSD)</t>
  </si>
  <si>
    <t>CSD</t>
  </si>
  <si>
    <t>*ja ēkā nav nomnieku, kas nodarbojas ar citu saimniecisko darbību (CSD), kas nekvalificējas kā papildinošā saimnieciskā darbība (PSD) vai papildpakalpojumi (PP), izklājlapa "Nomnieki_daļa ēkas" nav jāaizpilda</t>
  </si>
  <si>
    <t>Ēkas daļa, kas nav iekļaujama projektā, t.sk. izmaksas un rādītāji</t>
  </si>
  <si>
    <t>Projektu atlases ietvaros -</t>
  </si>
  <si>
    <t>Iznomātais laiks, h gadā</t>
  </si>
  <si>
    <t>Projekta iesniedzēja īpašumā, valdījumā vai turējumā esošajā ēkā, par kuras daļu ir plānots iesniegt projekta iesniegumu, kopumā īstenotie PSD, sniegtie PP un cita saimnieciskā darbība (csaim), %</t>
  </si>
  <si>
    <t>laiks, h/dnn</t>
  </si>
  <si>
    <t>Valsts (tajā skaitā pašvaldības autonomo) pārvaldes funkciju vai pārvaldes uzdevumu veikšanai izmantotās ēkas kopējais izmantošanas laiks:</t>
  </si>
  <si>
    <t>laiks, dnn/gadā</t>
  </si>
  <si>
    <t>Papildinošā saimnieciskā darbība</t>
  </si>
  <si>
    <t>Nomnieka darbības veids iznomātās telpās (PSD)</t>
  </si>
  <si>
    <t>papildpakalpojumi</t>
  </si>
  <si>
    <t>Sniegtās PSD individuālie % laika izteiksmē</t>
  </si>
  <si>
    <t>CSD % laika izteiksmē</t>
  </si>
  <si>
    <t>Sniegto PP individuālie % laika izteiksmē</t>
  </si>
  <si>
    <t>Nomnieka darbības veids iznomātās telpās (PP)</t>
  </si>
  <si>
    <t>Peldbaseinā 3 h un 20 dienas gadā tiek pasniegta peldētapmācība. Peldētapmācība ir izglītības process</t>
  </si>
  <si>
    <t>Parastais papildpakalpojums ir saimnieciskā darbība, kas tiek īstenots nesaimnieciskai darbībai paredzētajā infrastruktūrā un kura parasti neietekmē tirdzniecību starp dalībvalstīm, jo šis pakalpojums diez vai piesaistītu citu dalībvalstu klientus un to finansēšana diez vai izraisītu būtisku ietekmi uz pārrobežu ieguldījumiem vai uzņēmējdarbību. Attiecīgi šādu pakalpojumu pamatā izmanto ierobežots lietotāju loks – tie, kas ir tieši saistīti ar konkrētās infrastruktūras darbību – piemēram, iestādes darbinieki, skolēni vai audzēkņi. Atbilstoši 2.1.1.6. pasākuma pirmās kārtas noteikumu  MK noteikumu 36. punktam par 2.1.1.6. pasākuma pirmās kārtas ietvaros uzskata ēdināšanas pakalpojumu sniegšanu jebkura darbības veida ēkā pamatā (galvenokārt) tur nodarbinātajiem, izņemot 2.1.1.6. pasākuma pirmās kārtas MK noteikumu 20. punktā minētajās sabiedrisko pakalpojumu sniegšanā iesaistītajās ēkās. Attiecīgi par PP uzskata, piemēram, kafejnīcas vai ēdnīcas darbību skolās, pirmsskolas izglītības iestādēs vai administrācijas ēkā.</t>
  </si>
  <si>
    <t>Cita saimnieciskā darbība – saimnieciskā darbība, kas nav PSD vai PP, un kas atbilstoši 2.1.1.6. pasākuma pirmās kārtas MK noteikumu 35. punktam pēc izvērtējuma par ēkā veikto saimniecisko darbību tiek izslēgta un netiek iekļauta projekta iesniegumā.</t>
  </si>
  <si>
    <t>Aprēķins tiek veikts, lai noteiktu ēkas atbilstību MK noteikumu 34. un 35.punktam.</t>
  </si>
  <si>
    <t>Metodiskie norādījumi par parasto papildpakalpojumu un papildinošas saimnieciskās darbības kontroli un uzraudzību 2.1.1.6. pasākuma pirmās kārtas  ietvaros (metodiskie norādījumi).</t>
  </si>
  <si>
    <t>Papildinošas saimnieciskas darbības, parasto papildpakalpojumu un citas saimnieciskas darbības aprēķinu veidnes platības, laika vai finanšu izteiksmē sagatavotas atbilstoši MK noteikumiem un šiem metodiskajiem norādījumiem. Metodisko norādījumu mērķis ir sniegt skaidrojošu informāciju par papildinošas saimnieciskas darbības, parasto papildpakalpojumu un citas saimnieciskas darbības apmēra kontroli un uzraudzību 2.1.1.6. pasākuma pirmās kārtas projektu ietvaros.
Šie metodiskie norādījumi ir attiecināmi uz 2.1.1.6. pasākuma pirmās kārtas projektiem un publicēti VARAM un CFLA tīmekļa vietnēs.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</si>
</sst>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2"/>
      <color theme="1"/>
      <name val="Times New Roman"/>
      <family val="1"/>
      <charset val="186"/>
    </font>
    <font>
      <b/>
      <sz val="12"/>
      <color theme="1"/>
      <name val="Times New Roman"/>
      <family val="1"/>
      <charset val="186"/>
    </font>
    <font>
      <vertAlign val="superscript"/>
      <sz val="12"/>
      <color theme="1"/>
      <name val="Times New Roman"/>
      <family val="1"/>
      <charset val="186"/>
    </font>
    <font>
      <i/>
      <sz val="10"/>
      <color rgb="FFFF0000"/>
      <name val="Times New Roman"/>
      <family val="1"/>
      <charset val="186"/>
    </font>
    <font>
      <b/>
      <i/>
      <sz val="12"/>
      <color rgb="FFFF0000"/>
      <name val="Times New Roman"/>
      <family val="1"/>
      <charset val="186"/>
    </font>
    <font>
      <sz val="9"/>
      <color indexed="81"/>
      <name val="Tahoma"/>
      <family val="2"/>
      <charset val="186"/>
    </font>
    <font>
      <b/>
      <sz val="9"/>
      <color indexed="81"/>
      <name val="Tahoma"/>
      <family val="2"/>
      <charset val="186"/>
    </font>
    <font>
      <sz val="12"/>
      <name val="Times New Roman"/>
      <family val="1"/>
      <charset val="186"/>
    </font>
    <font>
      <sz val="12"/>
      <color rgb="FF000000"/>
      <name val="Times New Roman"/>
      <family val="1"/>
      <charset val="186"/>
    </font>
    <font>
      <b/>
      <sz val="12"/>
      <color rgb="FFFF0000"/>
      <name val="Times New Roman"/>
      <family val="1"/>
      <charset val="186"/>
    </font>
  </fonts>
  <fills count="5">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2" fillId="0" borderId="0" xfId="0" applyFont="1"/>
    <xf numFmtId="0" fontId="3" fillId="0" borderId="0" xfId="0" applyFont="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xf numFmtId="0" fontId="2" fillId="2" borderId="1" xfId="0" applyFont="1" applyFill="1" applyBorder="1"/>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0" borderId="0" xfId="0" applyFont="1" applyAlignment="1">
      <alignment horizontal="right"/>
    </xf>
    <xf numFmtId="0" fontId="2" fillId="0" borderId="0" xfId="0" applyFont="1" applyAlignment="1">
      <alignment horizontal="center" vertical="center"/>
    </xf>
    <xf numFmtId="1" fontId="2" fillId="2" borderId="1" xfId="0" applyNumberFormat="1" applyFont="1" applyFill="1" applyBorder="1" applyAlignment="1">
      <alignment horizontal="center" vertical="center"/>
    </xf>
    <xf numFmtId="0" fontId="2" fillId="0" borderId="0" xfId="0" applyFont="1" applyAlignment="1">
      <alignment horizontal="left" vertical="center"/>
    </xf>
    <xf numFmtId="2" fontId="9" fillId="0" borderId="0" xfId="0" applyNumberFormat="1" applyFont="1" applyAlignment="1">
      <alignment horizontal="right" vertical="center"/>
    </xf>
    <xf numFmtId="1" fontId="9" fillId="2" borderId="1" xfId="0" applyNumberFormat="1" applyFont="1" applyFill="1" applyBorder="1" applyAlignment="1">
      <alignment horizontal="center" vertical="center"/>
    </xf>
    <xf numFmtId="0" fontId="5" fillId="0" borderId="0" xfId="0" applyFont="1" applyAlignment="1">
      <alignment vertical="top" wrapText="1"/>
    </xf>
    <xf numFmtId="0" fontId="5" fillId="0" borderId="0" xfId="0" applyFont="1" applyAlignment="1">
      <alignment horizontal="left" vertical="top" wrapText="1"/>
    </xf>
    <xf numFmtId="0" fontId="10" fillId="0" borderId="1" xfId="0" applyFont="1" applyBorder="1" applyAlignment="1">
      <alignment vertical="center" wrapText="1"/>
    </xf>
    <xf numFmtId="0" fontId="10" fillId="0" borderId="5" xfId="0" applyFont="1" applyBorder="1" applyAlignment="1">
      <alignment vertical="center" wrapText="1"/>
    </xf>
    <xf numFmtId="2" fontId="2" fillId="3" borderId="1" xfId="1" applyNumberFormat="1" applyFont="1" applyFill="1" applyBorder="1" applyAlignment="1">
      <alignment horizontal="center" vertical="center"/>
    </xf>
    <xf numFmtId="2" fontId="3" fillId="3" borderId="1" xfId="1" applyNumberFormat="1" applyFont="1" applyFill="1" applyBorder="1" applyAlignment="1">
      <alignment horizontal="center" vertical="center"/>
    </xf>
    <xf numFmtId="2" fontId="3" fillId="3" borderId="4" xfId="1" applyNumberFormat="1"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2" xfId="0" applyFont="1" applyBorder="1"/>
    <xf numFmtId="0" fontId="5" fillId="0" borderId="3" xfId="0" applyFont="1" applyBorder="1" applyAlignment="1">
      <alignment vertical="top" wrapText="1"/>
    </xf>
    <xf numFmtId="0" fontId="2" fillId="3" borderId="7" xfId="0" applyFont="1" applyFill="1" applyBorder="1" applyAlignment="1">
      <alignment horizontal="left" vertical="center" wrapText="1"/>
    </xf>
    <xf numFmtId="1" fontId="2" fillId="2" borderId="7" xfId="0" applyNumberFormat="1" applyFont="1" applyFill="1" applyBorder="1" applyAlignment="1">
      <alignment horizontal="center" vertical="center"/>
    </xf>
    <xf numFmtId="1" fontId="9" fillId="2" borderId="7" xfId="0" applyNumberFormat="1" applyFont="1" applyFill="1" applyBorder="1" applyAlignment="1">
      <alignment horizontal="center" vertical="center"/>
    </xf>
    <xf numFmtId="2" fontId="2" fillId="3" borderId="5" xfId="0" applyNumberFormat="1" applyFont="1" applyFill="1" applyBorder="1" applyAlignment="1">
      <alignment horizontal="center" vertical="center"/>
    </xf>
    <xf numFmtId="2" fontId="2" fillId="3" borderId="9" xfId="0" applyNumberFormat="1" applyFont="1" applyFill="1" applyBorder="1" applyAlignment="1">
      <alignment horizontal="center" vertical="center"/>
    </xf>
    <xf numFmtId="2" fontId="11" fillId="3" borderId="10" xfId="0" applyNumberFormat="1" applyFont="1" applyFill="1" applyBorder="1" applyAlignment="1">
      <alignment horizontal="center" vertical="center"/>
    </xf>
    <xf numFmtId="0" fontId="2" fillId="3" borderId="11" xfId="0" applyFont="1" applyFill="1" applyBorder="1" applyAlignment="1">
      <alignment horizontal="left" vertical="center" wrapText="1"/>
    </xf>
    <xf numFmtId="2" fontId="2" fillId="3" borderId="12" xfId="1" applyNumberFormat="1" applyFont="1" applyFill="1" applyBorder="1" applyAlignment="1">
      <alignment horizontal="center" vertical="center"/>
    </xf>
    <xf numFmtId="2" fontId="3" fillId="3" borderId="12" xfId="1" applyNumberFormat="1" applyFont="1" applyFill="1" applyBorder="1" applyAlignment="1">
      <alignment horizontal="center" vertical="center"/>
    </xf>
    <xf numFmtId="2" fontId="9" fillId="0" borderId="13" xfId="0" applyNumberFormat="1" applyFont="1" applyBorder="1" applyAlignment="1">
      <alignment horizontal="right" vertical="center"/>
    </xf>
    <xf numFmtId="0" fontId="2" fillId="0" borderId="13" xfId="0" applyFont="1" applyBorder="1"/>
    <xf numFmtId="0" fontId="2" fillId="3" borderId="12" xfId="0" applyFont="1" applyFill="1" applyBorder="1" applyAlignment="1">
      <alignment horizontal="left" vertical="center" wrapText="1"/>
    </xf>
    <xf numFmtId="2" fontId="11" fillId="3" borderId="12" xfId="1" applyNumberFormat="1" applyFont="1" applyFill="1" applyBorder="1" applyAlignment="1">
      <alignment horizontal="center" vertical="center"/>
    </xf>
    <xf numFmtId="0" fontId="2" fillId="0" borderId="13" xfId="0" applyFont="1" applyBorder="1" applyAlignment="1">
      <alignment horizontal="right"/>
    </xf>
    <xf numFmtId="0" fontId="2" fillId="0" borderId="8" xfId="0" applyFont="1" applyBorder="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center" wrapText="1"/>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2" xfId="0" applyFont="1" applyBorder="1" applyAlignment="1">
      <alignment horizontal="left" vertical="center"/>
    </xf>
    <xf numFmtId="0" fontId="3" fillId="0" borderId="2" xfId="0" applyFont="1" applyBorder="1" applyAlignment="1">
      <alignment horizontal="center"/>
    </xf>
    <xf numFmtId="0" fontId="3" fillId="0" borderId="2" xfId="0" applyFont="1" applyBorder="1" applyAlignment="1">
      <alignment horizontal="left"/>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center" wrapText="1"/>
    </xf>
  </cellXfs>
  <cellStyles count="2">
    <cellStyle name="Normal" xfId="0" builtinId="0"/>
    <cellStyle name="Percent" xfId="1" builtinId="5"/>
  </cellStyles>
  <dxfs count="3">
    <dxf>
      <font>
        <b/>
        <i val="0"/>
        <color auto="1"/>
      </font>
      <fill>
        <patternFill>
          <bgColor rgb="FFFF0000"/>
        </patternFill>
      </fill>
    </dxf>
    <dxf>
      <font>
        <b/>
        <i val="0"/>
        <color auto="1"/>
      </font>
      <fill>
        <patternFill>
          <bgColor theme="9" tint="0.39994506668294322"/>
        </patternFill>
      </fill>
    </dxf>
    <dxf>
      <font>
        <b/>
        <i val="0"/>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2FAFD-67EB-4129-A261-C236CB11539C}">
  <dimension ref="A1:B17"/>
  <sheetViews>
    <sheetView tabSelected="1" topLeftCell="A15" workbookViewId="0">
      <selection activeCell="B16" sqref="B16"/>
    </sheetView>
  </sheetViews>
  <sheetFormatPr defaultColWidth="9.140625" defaultRowHeight="15.75" x14ac:dyDescent="0.25"/>
  <cols>
    <col min="1" max="1" width="42.7109375" style="3" customWidth="1"/>
    <col min="2" max="2" width="76.28515625" style="3" customWidth="1"/>
    <col min="3" max="16384" width="9.140625" style="1"/>
  </cols>
  <sheetData>
    <row r="1" spans="1:2" x14ac:dyDescent="0.25">
      <c r="A1" s="44" t="s">
        <v>0</v>
      </c>
      <c r="B1" s="44"/>
    </row>
    <row r="2" spans="1:2" x14ac:dyDescent="0.25">
      <c r="A2" s="2"/>
    </row>
    <row r="3" spans="1:2" ht="33.75" customHeight="1" x14ac:dyDescent="0.25">
      <c r="A3" s="45" t="s">
        <v>46</v>
      </c>
      <c r="B3" s="45"/>
    </row>
    <row r="4" spans="1:2" x14ac:dyDescent="0.25">
      <c r="A4" s="2"/>
    </row>
    <row r="5" spans="1:2" x14ac:dyDescent="0.25">
      <c r="A5" s="10" t="s">
        <v>1</v>
      </c>
      <c r="B5" s="5" t="s">
        <v>2</v>
      </c>
    </row>
    <row r="6" spans="1:2" x14ac:dyDescent="0.25">
      <c r="A6" s="10" t="s">
        <v>3</v>
      </c>
      <c r="B6" s="6" t="s">
        <v>4</v>
      </c>
    </row>
    <row r="7" spans="1:2" ht="47.25" x14ac:dyDescent="0.25">
      <c r="A7" s="10" t="s">
        <v>5</v>
      </c>
      <c r="B7" s="5" t="s">
        <v>6</v>
      </c>
    </row>
    <row r="8" spans="1:2" ht="18.75" x14ac:dyDescent="0.25">
      <c r="A8" s="10" t="s">
        <v>7</v>
      </c>
      <c r="B8" s="7">
        <v>1000</v>
      </c>
    </row>
    <row r="9" spans="1:2" x14ac:dyDescent="0.25">
      <c r="A9" s="10" t="s">
        <v>8</v>
      </c>
      <c r="B9" s="7" t="s">
        <v>9</v>
      </c>
    </row>
    <row r="11" spans="1:2" x14ac:dyDescent="0.25">
      <c r="A11" s="8"/>
      <c r="B11" s="1" t="s">
        <v>10</v>
      </c>
    </row>
    <row r="13" spans="1:2" x14ac:dyDescent="0.25">
      <c r="A13" s="3" t="s">
        <v>11</v>
      </c>
    </row>
    <row r="14" spans="1:2" ht="189" x14ac:dyDescent="0.25">
      <c r="A14" s="4" t="s">
        <v>12</v>
      </c>
      <c r="B14" s="4" t="s">
        <v>13</v>
      </c>
    </row>
    <row r="15" spans="1:2" ht="204.75" x14ac:dyDescent="0.25">
      <c r="A15" s="4" t="s">
        <v>14</v>
      </c>
      <c r="B15" s="4" t="s">
        <v>44</v>
      </c>
    </row>
    <row r="16" spans="1:2" ht="68.25" customHeight="1" x14ac:dyDescent="0.25">
      <c r="A16" s="4" t="s">
        <v>15</v>
      </c>
      <c r="B16" s="4" t="s">
        <v>45</v>
      </c>
    </row>
    <row r="17" spans="1:2" ht="126" x14ac:dyDescent="0.25">
      <c r="A17" s="21" t="s">
        <v>47</v>
      </c>
      <c r="B17" s="22" t="s">
        <v>48</v>
      </c>
    </row>
  </sheetData>
  <mergeCells count="2">
    <mergeCell ref="A1:B1"/>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87552-FA7E-4AE3-A770-B94181F8B181}">
  <dimension ref="A1:H32"/>
  <sheetViews>
    <sheetView topLeftCell="A12" zoomScaleNormal="100" workbookViewId="0">
      <selection activeCell="G32" sqref="G32"/>
    </sheetView>
  </sheetViews>
  <sheetFormatPr defaultColWidth="9.140625" defaultRowHeight="15.75" x14ac:dyDescent="0.25"/>
  <cols>
    <col min="1" max="1" width="9.140625" style="1"/>
    <col min="2" max="2" width="22.7109375" style="1" customWidth="1"/>
    <col min="3" max="3" width="48.42578125" style="1" customWidth="1"/>
    <col min="4" max="4" width="34.28515625" style="1" customWidth="1"/>
    <col min="5" max="5" width="14.28515625" style="1" customWidth="1"/>
    <col min="6" max="6" width="16.5703125" style="1" customWidth="1"/>
    <col min="7" max="7" width="15.5703125" style="1" customWidth="1"/>
    <col min="8" max="8" width="30" style="1" customWidth="1"/>
    <col min="9" max="16384" width="9.140625" style="1"/>
  </cols>
  <sheetData>
    <row r="1" spans="1:8" x14ac:dyDescent="0.25">
      <c r="A1" s="52" t="s">
        <v>16</v>
      </c>
      <c r="B1" s="52"/>
      <c r="C1" s="52"/>
      <c r="D1" s="52"/>
      <c r="E1" s="52"/>
      <c r="F1" s="52"/>
    </row>
    <row r="2" spans="1:8" ht="16.5" thickBot="1" x14ac:dyDescent="0.3">
      <c r="A2" s="51" t="s">
        <v>36</v>
      </c>
      <c r="B2" s="51"/>
      <c r="C2" s="51"/>
      <c r="D2" s="51"/>
      <c r="E2" s="51"/>
      <c r="F2" s="51"/>
    </row>
    <row r="3" spans="1:8" ht="31.5" x14ac:dyDescent="0.25">
      <c r="A3" s="9" t="s">
        <v>17</v>
      </c>
      <c r="B3" s="10" t="s">
        <v>18</v>
      </c>
      <c r="C3" s="10" t="s">
        <v>19</v>
      </c>
      <c r="D3" s="10" t="s">
        <v>37</v>
      </c>
      <c r="E3" s="10" t="s">
        <v>20</v>
      </c>
      <c r="F3" s="29" t="s">
        <v>21</v>
      </c>
      <c r="G3" s="35" t="s">
        <v>31</v>
      </c>
      <c r="H3" s="26" t="s">
        <v>39</v>
      </c>
    </row>
    <row r="4" spans="1:8" ht="31.5" x14ac:dyDescent="0.25">
      <c r="A4" s="11">
        <v>1</v>
      </c>
      <c r="B4" s="12" t="s">
        <v>23</v>
      </c>
      <c r="C4" s="5" t="s">
        <v>43</v>
      </c>
      <c r="D4" s="11" t="s">
        <v>24</v>
      </c>
      <c r="E4" s="18">
        <v>3</v>
      </c>
      <c r="F4" s="15">
        <v>20</v>
      </c>
      <c r="G4" s="36">
        <f>(E4*F4)</f>
        <v>60</v>
      </c>
      <c r="H4" s="32">
        <f>(E4*F4)/($E$28*$F$28)*100</f>
        <v>0.68493150684931503</v>
      </c>
    </row>
    <row r="5" spans="1:8" x14ac:dyDescent="0.25">
      <c r="A5" s="11">
        <v>2</v>
      </c>
      <c r="B5" s="12"/>
      <c r="C5" s="5"/>
      <c r="D5" s="11" t="s">
        <v>24</v>
      </c>
      <c r="E5" s="18"/>
      <c r="F5" s="15"/>
      <c r="G5" s="36">
        <f>(E5*F5)</f>
        <v>0</v>
      </c>
      <c r="H5" s="32">
        <f>(E5*F5)/($E$28*$F$28)*100</f>
        <v>0</v>
      </c>
    </row>
    <row r="6" spans="1:8" x14ac:dyDescent="0.25">
      <c r="A6" s="11">
        <v>3</v>
      </c>
      <c r="B6" s="12"/>
      <c r="C6" s="5"/>
      <c r="D6" s="11" t="s">
        <v>24</v>
      </c>
      <c r="E6" s="18"/>
      <c r="F6" s="30"/>
      <c r="G6" s="36">
        <f>(E6*F6)</f>
        <v>0</v>
      </c>
      <c r="H6" s="32">
        <f>(E6*F6)/($E$28*$F$28)*100</f>
        <v>0</v>
      </c>
    </row>
    <row r="7" spans="1:8" ht="15.75" customHeight="1" x14ac:dyDescent="0.25">
      <c r="A7" s="28"/>
      <c r="B7" s="28"/>
      <c r="C7" s="28"/>
      <c r="D7" s="14"/>
      <c r="E7" s="17"/>
      <c r="F7" s="17"/>
      <c r="G7" s="37">
        <f>SUM(G4:G6)</f>
        <v>60</v>
      </c>
      <c r="H7" s="32">
        <f>SUM(H4:H6)</f>
        <v>0.68493150684931503</v>
      </c>
    </row>
    <row r="8" spans="1:8" x14ac:dyDescent="0.25">
      <c r="A8" s="19"/>
      <c r="B8" s="19"/>
      <c r="C8" s="19"/>
      <c r="D8" s="14"/>
      <c r="E8" s="17"/>
      <c r="F8" s="17"/>
      <c r="G8" s="38"/>
    </row>
    <row r="9" spans="1:8" x14ac:dyDescent="0.25">
      <c r="A9" s="19"/>
      <c r="B9" s="19"/>
      <c r="C9" s="19"/>
      <c r="G9" s="39"/>
    </row>
    <row r="10" spans="1:8" x14ac:dyDescent="0.25">
      <c r="A10" s="51" t="s">
        <v>38</v>
      </c>
      <c r="B10" s="51"/>
      <c r="C10" s="51"/>
      <c r="D10" s="51"/>
      <c r="E10" s="51"/>
      <c r="F10" s="51"/>
      <c r="G10" s="39"/>
    </row>
    <row r="11" spans="1:8" ht="31.5" x14ac:dyDescent="0.25">
      <c r="A11" s="9" t="s">
        <v>17</v>
      </c>
      <c r="B11" s="10" t="s">
        <v>18</v>
      </c>
      <c r="C11" s="10" t="s">
        <v>19</v>
      </c>
      <c r="D11" s="10" t="s">
        <v>42</v>
      </c>
      <c r="E11" s="10" t="s">
        <v>20</v>
      </c>
      <c r="F11" s="29" t="s">
        <v>21</v>
      </c>
      <c r="G11" s="40" t="s">
        <v>31</v>
      </c>
      <c r="H11" s="26" t="s">
        <v>41</v>
      </c>
    </row>
    <row r="12" spans="1:8" x14ac:dyDescent="0.25">
      <c r="A12" s="11">
        <v>1</v>
      </c>
      <c r="B12" s="12"/>
      <c r="C12" s="5"/>
      <c r="D12" s="11" t="s">
        <v>22</v>
      </c>
      <c r="E12" s="18"/>
      <c r="F12" s="15"/>
      <c r="G12" s="36">
        <f>(E12*F12)</f>
        <v>0</v>
      </c>
      <c r="H12" s="32">
        <f>(E12*F12)/($E$28*$F$28)*100</f>
        <v>0</v>
      </c>
    </row>
    <row r="13" spans="1:8" x14ac:dyDescent="0.25">
      <c r="A13" s="11">
        <v>2</v>
      </c>
      <c r="B13" s="12"/>
      <c r="C13" s="5"/>
      <c r="D13" s="11" t="s">
        <v>22</v>
      </c>
      <c r="E13" s="18"/>
      <c r="F13" s="30"/>
      <c r="G13" s="36">
        <f>(E13*F13)</f>
        <v>0</v>
      </c>
      <c r="H13" s="32">
        <f>(E13*F13)/($E$28*$F$28)*100</f>
        <v>0</v>
      </c>
    </row>
    <row r="14" spans="1:8" x14ac:dyDescent="0.25">
      <c r="A14" s="11">
        <v>3</v>
      </c>
      <c r="B14" s="12"/>
      <c r="C14" s="5"/>
      <c r="D14" s="11" t="s">
        <v>22</v>
      </c>
      <c r="E14" s="18"/>
      <c r="F14" s="31"/>
      <c r="G14" s="36">
        <f>(E14*F14)</f>
        <v>0</v>
      </c>
      <c r="H14" s="32">
        <f>(E14*F14)/($E$28*$F$28)*100</f>
        <v>0</v>
      </c>
    </row>
    <row r="15" spans="1:8" ht="15.75" customHeight="1" x14ac:dyDescent="0.25">
      <c r="A15" s="28"/>
      <c r="B15" s="28"/>
      <c r="C15" s="28"/>
      <c r="D15" s="14"/>
      <c r="E15" s="17"/>
      <c r="F15" s="17"/>
      <c r="G15" s="37">
        <f>SUM(G12:G14)</f>
        <v>0</v>
      </c>
      <c r="H15" s="32">
        <f>SUM(H12:H14)</f>
        <v>0</v>
      </c>
    </row>
    <row r="16" spans="1:8" x14ac:dyDescent="0.25">
      <c r="A16" s="19"/>
      <c r="B16" s="19"/>
      <c r="C16" s="19"/>
      <c r="G16" s="39"/>
    </row>
    <row r="17" spans="1:8" x14ac:dyDescent="0.25">
      <c r="A17" s="19"/>
      <c r="B17" s="19"/>
      <c r="C17" s="19"/>
      <c r="G17" s="39"/>
    </row>
    <row r="18" spans="1:8" x14ac:dyDescent="0.25">
      <c r="A18" s="53" t="s">
        <v>25</v>
      </c>
      <c r="B18" s="53"/>
      <c r="C18" s="53"/>
      <c r="D18" s="53"/>
      <c r="E18" s="53"/>
      <c r="F18" s="53"/>
      <c r="G18" s="39"/>
    </row>
    <row r="19" spans="1:8" ht="31.5" x14ac:dyDescent="0.25">
      <c r="A19" s="9" t="s">
        <v>17</v>
      </c>
      <c r="B19" s="10" t="s">
        <v>18</v>
      </c>
      <c r="C19" s="10" t="s">
        <v>19</v>
      </c>
      <c r="D19" s="10" t="s">
        <v>26</v>
      </c>
      <c r="E19" s="10" t="s">
        <v>20</v>
      </c>
      <c r="F19" s="29" t="s">
        <v>21</v>
      </c>
      <c r="G19" s="40" t="s">
        <v>31</v>
      </c>
      <c r="H19" s="26" t="s">
        <v>40</v>
      </c>
    </row>
    <row r="20" spans="1:8" x14ac:dyDescent="0.25">
      <c r="A20" s="11">
        <v>1</v>
      </c>
      <c r="B20" s="12"/>
      <c r="C20" s="5"/>
      <c r="D20" s="11" t="s">
        <v>27</v>
      </c>
      <c r="E20" s="15"/>
      <c r="F20" s="30"/>
      <c r="G20" s="36">
        <f>(E20*F20)</f>
        <v>0</v>
      </c>
      <c r="H20" s="32">
        <f>(E20*F20)/($E$28*$F$28)*100</f>
        <v>0</v>
      </c>
    </row>
    <row r="21" spans="1:8" x14ac:dyDescent="0.25">
      <c r="A21" s="11">
        <v>2</v>
      </c>
      <c r="B21" s="12"/>
      <c r="C21" s="5"/>
      <c r="D21" s="11" t="s">
        <v>27</v>
      </c>
      <c r="E21" s="15"/>
      <c r="F21" s="30"/>
      <c r="G21" s="36">
        <f t="shared" ref="G21:G22" si="0">(E21*F21)</f>
        <v>0</v>
      </c>
      <c r="H21" s="32">
        <f>(E21*F21)/($E$28*$F$28)*100</f>
        <v>0</v>
      </c>
    </row>
    <row r="22" spans="1:8" ht="16.5" thickBot="1" x14ac:dyDescent="0.3">
      <c r="A22" s="11"/>
      <c r="B22" s="12"/>
      <c r="C22" s="5"/>
      <c r="D22" s="11" t="s">
        <v>27</v>
      </c>
      <c r="E22" s="15"/>
      <c r="F22" s="30"/>
      <c r="G22" s="36">
        <f t="shared" si="0"/>
        <v>0</v>
      </c>
      <c r="H22" s="33">
        <f>(E22*F22)/($E$28*$F$28)*100</f>
        <v>0</v>
      </c>
    </row>
    <row r="23" spans="1:8" ht="18.75" customHeight="1" thickBot="1" x14ac:dyDescent="0.3">
      <c r="A23" s="54" t="s">
        <v>28</v>
      </c>
      <c r="B23" s="54"/>
      <c r="C23" s="54"/>
      <c r="D23" s="13"/>
      <c r="E23" s="17"/>
      <c r="F23" s="13" t="s">
        <v>29</v>
      </c>
      <c r="G23" s="41">
        <f>SUM(G20:G22)</f>
        <v>0</v>
      </c>
      <c r="H23" s="34">
        <f>SUM(H20:H22)</f>
        <v>0</v>
      </c>
    </row>
    <row r="24" spans="1:8" x14ac:dyDescent="0.25">
      <c r="A24" s="55"/>
      <c r="B24" s="55"/>
      <c r="C24" s="55"/>
      <c r="D24" s="13"/>
      <c r="F24" s="13"/>
      <c r="G24" s="39"/>
    </row>
    <row r="25" spans="1:8" x14ac:dyDescent="0.25">
      <c r="A25" s="55"/>
      <c r="B25" s="55"/>
      <c r="C25" s="55"/>
      <c r="G25" s="39"/>
    </row>
    <row r="26" spans="1:8" x14ac:dyDescent="0.25">
      <c r="A26" s="20"/>
      <c r="C26" s="27" t="s">
        <v>34</v>
      </c>
      <c r="D26" s="27"/>
      <c r="E26" s="27"/>
      <c r="F26" s="27"/>
      <c r="G26" s="39"/>
    </row>
    <row r="27" spans="1:8" ht="31.5" x14ac:dyDescent="0.25">
      <c r="C27" s="47" t="s">
        <v>5</v>
      </c>
      <c r="D27" s="48"/>
      <c r="E27" s="10" t="s">
        <v>33</v>
      </c>
      <c r="F27" s="29" t="s">
        <v>35</v>
      </c>
      <c r="G27" s="40" t="s">
        <v>31</v>
      </c>
    </row>
    <row r="28" spans="1:8" ht="47.25" customHeight="1" x14ac:dyDescent="0.25">
      <c r="C28" s="49" t="str">
        <f>'Par ēku vai ēkas daļu'!B7</f>
        <v>Vispārējās izgītības iestāde</v>
      </c>
      <c r="D28" s="50"/>
      <c r="E28" s="15">
        <v>24</v>
      </c>
      <c r="F28" s="30">
        <v>365</v>
      </c>
      <c r="G28" s="36">
        <f>(E28*F28)</f>
        <v>8760</v>
      </c>
    </row>
    <row r="29" spans="1:8" x14ac:dyDescent="0.25">
      <c r="G29" s="37">
        <f>SUM(G28)</f>
        <v>8760</v>
      </c>
    </row>
    <row r="30" spans="1:8" ht="18.75" customHeight="1" thickBot="1" x14ac:dyDescent="0.3">
      <c r="A30" s="20"/>
      <c r="B30" s="20"/>
      <c r="C30" s="20"/>
      <c r="D30" s="13"/>
      <c r="E30" s="17"/>
      <c r="F30" s="13"/>
      <c r="G30" s="42"/>
      <c r="H30" s="13"/>
    </row>
    <row r="31" spans="1:8" ht="33" customHeight="1" thickBot="1" x14ac:dyDescent="0.3">
      <c r="A31" s="19"/>
      <c r="B31" s="19"/>
      <c r="C31" s="46" t="s">
        <v>32</v>
      </c>
      <c r="D31" s="46"/>
      <c r="E31" s="46"/>
      <c r="F31" s="46"/>
      <c r="G31" s="25">
        <f>(G7+G15+G23)/G29*100</f>
        <v>0.68493150684931503</v>
      </c>
    </row>
    <row r="32" spans="1:8" ht="16.5" thickBot="1" x14ac:dyDescent="0.3">
      <c r="F32" s="13" t="s">
        <v>30</v>
      </c>
      <c r="G32" s="43" t="str">
        <f>IF(G31&gt;20,"Nevar iesniegt","Var iesniegt")</f>
        <v>Var iesniegt</v>
      </c>
    </row>
  </sheetData>
  <mergeCells count="8">
    <mergeCell ref="C31:F31"/>
    <mergeCell ref="C27:D27"/>
    <mergeCell ref="C28:D28"/>
    <mergeCell ref="A10:F10"/>
    <mergeCell ref="A1:F1"/>
    <mergeCell ref="A2:F2"/>
    <mergeCell ref="A18:F18"/>
    <mergeCell ref="A23:C25"/>
  </mergeCells>
  <conditionalFormatting sqref="G32">
    <cfRule type="containsText" dxfId="2" priority="4" operator="containsText" text="Nevar iesniegt">
      <formula>NOT(ISERROR(SEARCH("Nevar iesniegt",G32)))</formula>
    </cfRule>
    <cfRule type="containsText" dxfId="1" priority="5" operator="containsText" text="Var iesniegt">
      <formula>NOT(ISERROR(SEARCH("Var iesniegt",G32)))</formula>
    </cfRule>
    <cfRule type="containsText" dxfId="0" priority="6" operator="containsText" text="Nevar iesniegt">
      <formula>NOT(ISERROR(SEARCH("Nevar iesniegt",G32)))</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80FAF-3FCF-4C9F-A404-9E09FAF2095C}">
  <dimension ref="A1:H24"/>
  <sheetViews>
    <sheetView topLeftCell="B1" workbookViewId="0">
      <selection activeCell="G24" sqref="G24"/>
    </sheetView>
  </sheetViews>
  <sheetFormatPr defaultColWidth="9.140625" defaultRowHeight="15.75" x14ac:dyDescent="0.25"/>
  <cols>
    <col min="1" max="1" width="9.140625" style="1"/>
    <col min="2" max="2" width="22.7109375" style="1" customWidth="1"/>
    <col min="3" max="3" width="48.42578125" style="1" customWidth="1"/>
    <col min="4" max="4" width="34.28515625" style="1" customWidth="1"/>
    <col min="5" max="5" width="14.28515625" style="1" customWidth="1"/>
    <col min="6" max="6" width="16.5703125" style="1" customWidth="1"/>
    <col min="7" max="7" width="15.5703125" style="1" customWidth="1"/>
    <col min="8" max="8" width="27.42578125" style="1" customWidth="1"/>
    <col min="9" max="16384" width="9.140625" style="1"/>
  </cols>
  <sheetData>
    <row r="1" spans="1:8" x14ac:dyDescent="0.25">
      <c r="A1" s="52" t="s">
        <v>16</v>
      </c>
      <c r="B1" s="52"/>
      <c r="C1" s="52"/>
      <c r="D1" s="52"/>
      <c r="E1" s="52"/>
      <c r="F1" s="52"/>
    </row>
    <row r="2" spans="1:8" x14ac:dyDescent="0.25">
      <c r="A2" s="51" t="s">
        <v>36</v>
      </c>
      <c r="B2" s="51"/>
      <c r="C2" s="51"/>
      <c r="D2" s="51"/>
      <c r="E2" s="51"/>
      <c r="F2" s="51"/>
    </row>
    <row r="3" spans="1:8" ht="31.5" x14ac:dyDescent="0.25">
      <c r="A3" s="9" t="s">
        <v>17</v>
      </c>
      <c r="B3" s="10" t="s">
        <v>18</v>
      </c>
      <c r="C3" s="10" t="s">
        <v>19</v>
      </c>
      <c r="D3" s="10" t="s">
        <v>37</v>
      </c>
      <c r="E3" s="10" t="s">
        <v>20</v>
      </c>
      <c r="F3" s="10" t="s">
        <v>21</v>
      </c>
      <c r="G3" s="10" t="s">
        <v>31</v>
      </c>
      <c r="H3" s="26" t="s">
        <v>39</v>
      </c>
    </row>
    <row r="4" spans="1:8" ht="31.5" x14ac:dyDescent="0.25">
      <c r="A4" s="11">
        <v>1</v>
      </c>
      <c r="B4" s="12" t="s">
        <v>23</v>
      </c>
      <c r="C4" s="5" t="s">
        <v>43</v>
      </c>
      <c r="D4" s="11" t="s">
        <v>24</v>
      </c>
      <c r="E4" s="18">
        <v>3</v>
      </c>
      <c r="F4" s="15">
        <v>20</v>
      </c>
      <c r="G4" s="23">
        <f>(E4*F4)</f>
        <v>60</v>
      </c>
      <c r="H4" s="23">
        <f>(E4*F4)/($E$21*$F$21)*100</f>
        <v>0.68493150684931503</v>
      </c>
    </row>
    <row r="5" spans="1:8" x14ac:dyDescent="0.25">
      <c r="A5" s="11">
        <v>2</v>
      </c>
      <c r="B5" s="12"/>
      <c r="C5" s="5"/>
      <c r="D5" s="11" t="s">
        <v>24</v>
      </c>
      <c r="E5" s="18"/>
      <c r="F5" s="15"/>
      <c r="G5" s="23">
        <f>(E5*F5)</f>
        <v>0</v>
      </c>
      <c r="H5" s="23">
        <f>(E5*F5)/($E$21*$F$21)*100</f>
        <v>0</v>
      </c>
    </row>
    <row r="6" spans="1:8" x14ac:dyDescent="0.25">
      <c r="A6" s="11"/>
      <c r="B6" s="12"/>
      <c r="C6" s="5"/>
      <c r="D6" s="11" t="s">
        <v>24</v>
      </c>
      <c r="E6" s="18"/>
      <c r="F6" s="15"/>
      <c r="G6" s="23">
        <f>(E6*F6)</f>
        <v>0</v>
      </c>
      <c r="H6" s="23">
        <f>(E6*F6)/($E$21*$F$21)*100</f>
        <v>0</v>
      </c>
    </row>
    <row r="7" spans="1:8" x14ac:dyDescent="0.25">
      <c r="A7" s="14"/>
      <c r="B7" s="16"/>
      <c r="C7" s="3"/>
      <c r="D7" s="14"/>
      <c r="E7" s="17"/>
      <c r="F7" s="17"/>
      <c r="G7" s="24">
        <f>SUM(G4:G6)</f>
        <v>60</v>
      </c>
      <c r="H7" s="24">
        <f>SUM(H4:H6)</f>
        <v>0.68493150684931503</v>
      </c>
    </row>
    <row r="8" spans="1:8" x14ac:dyDescent="0.25">
      <c r="C8" s="3"/>
    </row>
    <row r="10" spans="1:8" x14ac:dyDescent="0.25">
      <c r="A10" s="55"/>
      <c r="B10" s="55"/>
      <c r="C10" s="55"/>
    </row>
    <row r="11" spans="1:8" x14ac:dyDescent="0.25">
      <c r="A11" s="51" t="s">
        <v>38</v>
      </c>
      <c r="B11" s="51"/>
      <c r="C11" s="51"/>
      <c r="D11" s="51"/>
      <c r="E11" s="51"/>
      <c r="F11" s="51"/>
    </row>
    <row r="12" spans="1:8" ht="31.5" x14ac:dyDescent="0.25">
      <c r="A12" s="9" t="s">
        <v>17</v>
      </c>
      <c r="B12" s="10" t="s">
        <v>18</v>
      </c>
      <c r="C12" s="10" t="s">
        <v>19</v>
      </c>
      <c r="D12" s="10" t="s">
        <v>42</v>
      </c>
      <c r="E12" s="10" t="s">
        <v>20</v>
      </c>
      <c r="F12" s="10" t="s">
        <v>21</v>
      </c>
      <c r="G12" s="10" t="s">
        <v>31</v>
      </c>
      <c r="H12" s="10" t="s">
        <v>41</v>
      </c>
    </row>
    <row r="13" spans="1:8" x14ac:dyDescent="0.25">
      <c r="A13" s="11">
        <v>1</v>
      </c>
      <c r="B13" s="12"/>
      <c r="C13" s="5"/>
      <c r="D13" s="11" t="s">
        <v>22</v>
      </c>
      <c r="E13" s="18"/>
      <c r="F13" s="15"/>
      <c r="G13" s="23">
        <f>(E13*F13)</f>
        <v>0</v>
      </c>
      <c r="H13" s="23">
        <f>(E13*F13)/($E$21*$F$21)*100</f>
        <v>0</v>
      </c>
    </row>
    <row r="14" spans="1:8" x14ac:dyDescent="0.25">
      <c r="A14" s="11">
        <v>2</v>
      </c>
      <c r="B14" s="12"/>
      <c r="C14" s="5"/>
      <c r="D14" s="11" t="s">
        <v>22</v>
      </c>
      <c r="E14" s="15"/>
      <c r="F14" s="15"/>
      <c r="G14" s="23">
        <f t="shared" ref="G14:G15" si="0">(E14*F14)</f>
        <v>0</v>
      </c>
      <c r="H14" s="23">
        <f t="shared" ref="H14:H15" si="1">(E14*F14)/($E$21*$F$21)*100</f>
        <v>0</v>
      </c>
    </row>
    <row r="15" spans="1:8" x14ac:dyDescent="0.25">
      <c r="A15" s="11"/>
      <c r="B15" s="12"/>
      <c r="C15" s="5"/>
      <c r="D15" s="11" t="s">
        <v>22</v>
      </c>
      <c r="E15" s="15"/>
      <c r="F15" s="15"/>
      <c r="G15" s="23">
        <f t="shared" si="0"/>
        <v>0</v>
      </c>
      <c r="H15" s="23">
        <f t="shared" si="1"/>
        <v>0</v>
      </c>
    </row>
    <row r="16" spans="1:8" x14ac:dyDescent="0.25">
      <c r="G16" s="24">
        <f>SUM(G12:G15)</f>
        <v>0</v>
      </c>
      <c r="H16" s="24">
        <f>SUM(H13:H15)</f>
        <v>0</v>
      </c>
    </row>
    <row r="18" spans="1:8" ht="18.75" customHeight="1" x14ac:dyDescent="0.25">
      <c r="A18" s="20"/>
      <c r="B18" s="20"/>
      <c r="C18" s="20"/>
      <c r="D18" s="13"/>
      <c r="E18" s="17"/>
      <c r="F18" s="13"/>
      <c r="G18" s="13"/>
      <c r="H18" s="13"/>
    </row>
    <row r="19" spans="1:8" x14ac:dyDescent="0.25">
      <c r="A19" s="20"/>
      <c r="C19" s="27" t="s">
        <v>34</v>
      </c>
      <c r="D19" s="27"/>
      <c r="E19" s="27"/>
      <c r="F19" s="27"/>
    </row>
    <row r="20" spans="1:8" ht="31.5" x14ac:dyDescent="0.25">
      <c r="C20" s="47" t="str">
        <f>'Par ēku vai ēkas daļu'!A7</f>
        <v>Ēkas galvenais izmantošanas veids - valsts (tajā skaitā pašvaldības autonomo) pārvaldes funkciju vai pārvaldes uzdevumu veikšanai</v>
      </c>
      <c r="D20" s="48"/>
      <c r="E20" s="10" t="s">
        <v>33</v>
      </c>
      <c r="F20" s="10" t="s">
        <v>35</v>
      </c>
      <c r="G20" s="10" t="s">
        <v>31</v>
      </c>
    </row>
    <row r="21" spans="1:8" ht="47.25" customHeight="1" x14ac:dyDescent="0.25">
      <c r="C21" s="49" t="str">
        <f>'Par ēku vai ēkas daļu'!B7</f>
        <v>Vispārējās izgītības iestāde</v>
      </c>
      <c r="D21" s="50"/>
      <c r="E21" s="15">
        <v>24</v>
      </c>
      <c r="F21" s="15">
        <v>365</v>
      </c>
      <c r="G21" s="23">
        <f>(E21*F21)</f>
        <v>8760</v>
      </c>
    </row>
    <row r="22" spans="1:8" x14ac:dyDescent="0.25">
      <c r="G22" s="24">
        <f>SUM(G21)</f>
        <v>8760</v>
      </c>
    </row>
    <row r="23" spans="1:8" ht="18.75" customHeight="1" thickBot="1" x14ac:dyDescent="0.3">
      <c r="A23" s="20"/>
      <c r="B23" s="20"/>
      <c r="C23" s="20"/>
      <c r="D23" s="13"/>
      <c r="E23" s="17"/>
      <c r="F23" s="13"/>
      <c r="G23" s="13"/>
      <c r="H23" s="13"/>
    </row>
    <row r="24" spans="1:8" ht="33" customHeight="1" thickBot="1" x14ac:dyDescent="0.3">
      <c r="A24" s="19"/>
      <c r="B24" s="19"/>
      <c r="C24" s="56" t="s">
        <v>32</v>
      </c>
      <c r="D24" s="56"/>
      <c r="E24" s="56"/>
      <c r="F24" s="57"/>
      <c r="G24" s="25">
        <f>(G7+G16)/G22*100</f>
        <v>0.68493150684931503</v>
      </c>
    </row>
  </sheetData>
  <mergeCells count="7">
    <mergeCell ref="A1:F1"/>
    <mergeCell ref="A2:F2"/>
    <mergeCell ref="A10:C10"/>
    <mergeCell ref="A11:F11"/>
    <mergeCell ref="C24:F24"/>
    <mergeCell ref="C20:D20"/>
    <mergeCell ref="C21:D21"/>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9149844f8bcdd612f4570f6eff87e79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c6dddf3e74f1801dda93a3261d653b9d"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C8253D65-C790-4718-AC34-9289E279F4DB}"/>
</file>

<file path=customXml/itemProps2.xml><?xml version="1.0" encoding="utf-8"?>
<ds:datastoreItem xmlns:ds="http://schemas.openxmlformats.org/officeDocument/2006/customXml" ds:itemID="{5AEE812E-34FE-402C-9EDA-946F725FD9F2}"/>
</file>

<file path=customXml/itemProps3.xml><?xml version="1.0" encoding="utf-8"?>
<ds:datastoreItem xmlns:ds="http://schemas.openxmlformats.org/officeDocument/2006/customXml" ds:itemID="{E3612461-F6FC-48C4-8C4D-FC9699F622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Par ēku vai ēkas daļu</vt:lpstr>
      <vt:lpstr>Nomnieki_visa ēka</vt:lpstr>
      <vt:lpstr>Nomnieki_daļa ēkas</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Kristīne Šmite</dc:creator>
  <cp:keywords/>
  <dc:description/>
  <cp:lastModifiedBy>Viesturs Frišfelds</cp:lastModifiedBy>
  <cp:revision/>
  <dcterms:created xsi:type="dcterms:W3CDTF">2021-09-16T15:34:31Z</dcterms:created>
  <dcterms:modified xsi:type="dcterms:W3CDTF">2024-08-07T11:40:41Z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ies>
</file>